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-27 BUDGET" sheetId="1" r:id="rId4"/>
  </sheets>
  <definedNames/>
  <calcPr/>
  <extLst>
    <ext uri="GoogleSheetsCustomDataVersion2">
      <go:sheetsCustomData xmlns:go="http://customooxmlschemas.google.com/" r:id="rId5" roundtripDataChecksum="MLjnLVpbHP+vJtavgVQfZ6LGKv8fcOpdzSyOuvZuPFE="/>
    </ext>
  </extLst>
</workbook>
</file>

<file path=xl/sharedStrings.xml><?xml version="1.0" encoding="utf-8"?>
<sst xmlns="http://schemas.openxmlformats.org/spreadsheetml/2006/main" count="103" uniqueCount="91">
  <si>
    <t xml:space="preserve">Budget Heading with Breakdown </t>
  </si>
  <si>
    <t>2025-26 Budget</t>
  </si>
  <si>
    <t>Actual 25-26 approx</t>
  </si>
  <si>
    <t>Proposed for 2026-7</t>
  </si>
  <si>
    <t xml:space="preserve">Total </t>
  </si>
  <si>
    <t xml:space="preserve">Insurance </t>
  </si>
  <si>
    <t xml:space="preserve">Grants </t>
  </si>
  <si>
    <t>7 requests @ £500.00</t>
  </si>
  <si>
    <t xml:space="preserve">Subscriptions </t>
  </si>
  <si>
    <t>OALC</t>
  </si>
  <si>
    <t>SLCC</t>
  </si>
  <si>
    <t>Microsoft Office</t>
  </si>
  <si>
    <t xml:space="preserve">ICCM </t>
  </si>
  <si>
    <t>Campaign to protect rural England (CPRE)</t>
  </si>
  <si>
    <t>Oxford Playing Field Association (OPFA)</t>
  </si>
  <si>
    <t xml:space="preserve">Oxford Green Belt Network </t>
  </si>
  <si>
    <t>Community First Oxford</t>
  </si>
  <si>
    <t xml:space="preserve">Parish Online </t>
  </si>
  <si>
    <t>Parish Property</t>
  </si>
  <si>
    <t>Land registry checks to confirm ownership</t>
  </si>
  <si>
    <t>Specialist Quarterly Risk Assessments for Burial Ground</t>
  </si>
  <si>
    <t xml:space="preserve">Dog Bin Maintenance </t>
  </si>
  <si>
    <t>Dog Waste bins ( 6 monthly)</t>
  </si>
  <si>
    <t xml:space="preserve">Dog bags </t>
  </si>
  <si>
    <t xml:space="preserve">Audit </t>
  </si>
  <si>
    <t xml:space="preserve">External Audit </t>
  </si>
  <si>
    <t xml:space="preserve">Internal Audit </t>
  </si>
  <si>
    <t>Ground Maintenance  - Green Scythe</t>
  </si>
  <si>
    <t xml:space="preserve">Maintenance - Playing field </t>
  </si>
  <si>
    <t xml:space="preserve">Maintenance - Millenium Wood </t>
  </si>
  <si>
    <t>Maintenance - Verges &amp; Greens</t>
  </si>
  <si>
    <t>Maintenance - Footpaths</t>
  </si>
  <si>
    <t>New Burial Ground - maintenance</t>
  </si>
  <si>
    <t>Maint -  Mowing of the burial area x 14 (Apr-Oct)</t>
  </si>
  <si>
    <t>Maint -  Mowing of the meadow edge x 14 (Apr-Oct)</t>
  </si>
  <si>
    <t xml:space="preserve">Maint - Annual  Internal Hedges trim </t>
  </si>
  <si>
    <t>Maint - Top and Road/field side hedge trim. (24 months)</t>
  </si>
  <si>
    <t>Maint - Mowing and raking the Wildflower meadow 2 days (July)</t>
  </si>
  <si>
    <t xml:space="preserve">Land Maintenance &amp; Small Works </t>
  </si>
  <si>
    <t>Maintenance - War mem/cross tee</t>
  </si>
  <si>
    <t>Maintenance - Hedges</t>
  </si>
  <si>
    <t>Maintenance - Planters of the village</t>
  </si>
  <si>
    <t xml:space="preserve">Maintenance - Strim footpaths </t>
  </si>
  <si>
    <t xml:space="preserve">Maintenance - tree surgery </t>
  </si>
  <si>
    <t xml:space="preserve">Maintenance - tree survey </t>
  </si>
  <si>
    <t xml:space="preserve">Maintenance - tree planting </t>
  </si>
  <si>
    <t xml:space="preserve">Website </t>
  </si>
  <si>
    <t xml:space="preserve">Annual Wix Subscription </t>
  </si>
  <si>
    <t xml:space="preserve">Mailboxes </t>
  </si>
  <si>
    <t xml:space="preserve">Domain Name 2 Yearly (£200) </t>
  </si>
  <si>
    <t xml:space="preserve">Training </t>
  </si>
  <si>
    <t>Allocation per councillor - £100 each</t>
  </si>
  <si>
    <t>Staff Costs</t>
  </si>
  <si>
    <t>Clerk wages</t>
  </si>
  <si>
    <t xml:space="preserve">National wages increase </t>
  </si>
  <si>
    <t>Working from home allowance</t>
  </si>
  <si>
    <t xml:space="preserve">Allocation for additional hours for clerk (to be reviewed) </t>
  </si>
  <si>
    <t xml:space="preserve">Clerk Bonus </t>
  </si>
  <si>
    <t>HMRC</t>
  </si>
  <si>
    <t xml:space="preserve">Playground Maintenance/Refurbishment </t>
  </si>
  <si>
    <t xml:space="preserve">Rospa annual check </t>
  </si>
  <si>
    <t xml:space="preserve">Stationery </t>
  </si>
  <si>
    <t xml:space="preserve">Printer Ink </t>
  </si>
  <si>
    <t xml:space="preserve">Stamps </t>
  </si>
  <si>
    <t>Paper (box)</t>
  </si>
  <si>
    <t xml:space="preserve">Mobile phone credit </t>
  </si>
  <si>
    <t xml:space="preserve">Envelopes </t>
  </si>
  <si>
    <t xml:space="preserve">Solicitors’ fee's </t>
  </si>
  <si>
    <t>Total budget expenditure</t>
  </si>
  <si>
    <t>Reserves 2025-26</t>
  </si>
  <si>
    <t>General</t>
  </si>
  <si>
    <t>Earmarked reserves</t>
  </si>
  <si>
    <t xml:space="preserve">Staff costs </t>
  </si>
  <si>
    <t xml:space="preserve">Councillor training </t>
  </si>
  <si>
    <t xml:space="preserve">Land maintenance and small works </t>
  </si>
  <si>
    <t>Ground maintenance</t>
  </si>
  <si>
    <t xml:space="preserve">Playground refrub/replace </t>
  </si>
  <si>
    <t>minus any quotes</t>
  </si>
  <si>
    <t>Insurance claim excess</t>
  </si>
  <si>
    <t>Election costs</t>
  </si>
  <si>
    <t xml:space="preserve">Solicitors fees </t>
  </si>
  <si>
    <t xml:space="preserve">Total Reserves Allocations </t>
  </si>
  <si>
    <t>Current Account</t>
  </si>
  <si>
    <t xml:space="preserve">Running costs approximately (from budget)  </t>
  </si>
  <si>
    <t>Precept</t>
  </si>
  <si>
    <t>Remain in Bank Account (Jan 2026)</t>
  </si>
  <si>
    <t>Jan, Feb and March Running cost Approx</t>
  </si>
  <si>
    <t xml:space="preserve">Basket Swing Quote (up to) </t>
  </si>
  <si>
    <t>Earmarked Reserves</t>
  </si>
  <si>
    <t xml:space="preserve">General </t>
  </si>
  <si>
    <t>Savings Account Bank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</si>
</sst>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;[Red]\-&quot;£&quot;#,##0.00"/>
  </numFmts>
  <fonts count="14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theme="1"/>
      <name val="Calibri"/>
    </font>
    <font>
      <sz val="11.0"/>
      <color rgb="FFFF0000"/>
      <name val="Calibri"/>
    </font>
    <font>
      <b/>
      <sz val="11.0"/>
      <color rgb="FFFF0000"/>
      <name val="Calibri"/>
    </font>
    <font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2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2" fontId="1" numFmtId="164" xfId="0" applyAlignment="1" applyBorder="1" applyFill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vertical="center"/>
    </xf>
    <xf borderId="6" fillId="2" fontId="1" numFmtId="164" xfId="0" applyAlignment="1" applyBorder="1" applyFont="1" applyNumberFormat="1">
      <alignment horizontal="center" readingOrder="0" vertical="center"/>
    </xf>
    <xf borderId="7" fillId="2" fontId="1" numFmtId="164" xfId="0" applyAlignment="1" applyBorder="1" applyFont="1" applyNumberFormat="1">
      <alignment horizontal="center" readingOrder="0" vertical="center"/>
    </xf>
    <xf borderId="8" fillId="0" fontId="2" numFmtId="164" xfId="0" applyAlignment="1" applyBorder="1" applyFont="1" applyNumberFormat="1">
      <alignment horizontal="center" vertical="center"/>
    </xf>
    <xf borderId="9" fillId="0" fontId="2" numFmtId="164" xfId="0" applyAlignment="1" applyBorder="1" applyFont="1" applyNumberForma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164" xfId="0" applyAlignment="1" applyBorder="1" applyFont="1" applyNumberFormat="1">
      <alignment horizontal="center" vertical="center"/>
    </xf>
    <xf borderId="12" fillId="0" fontId="2" numFmtId="164" xfId="0" applyAlignment="1" applyBorder="1" applyFont="1" applyNumberFormat="1">
      <alignment horizontal="center" vertical="center"/>
    </xf>
    <xf borderId="13" fillId="0" fontId="1" numFmtId="164" xfId="0" applyAlignment="1" applyBorder="1" applyFont="1" applyNumberFormat="1">
      <alignment horizontal="center" vertical="center"/>
    </xf>
    <xf borderId="9" fillId="0" fontId="2" numFmtId="164" xfId="0" applyAlignment="1" applyBorder="1" applyFont="1" applyNumberFormat="1">
      <alignment horizontal="center" readingOrder="0" vertical="center"/>
    </xf>
    <xf borderId="11" fillId="0" fontId="3" numFmtId="164" xfId="0" applyAlignment="1" applyBorder="1" applyFont="1" applyNumberFormat="1">
      <alignment horizontal="center" vertical="center"/>
    </xf>
    <xf borderId="10" fillId="3" fontId="2" numFmtId="164" xfId="0" applyAlignment="1" applyBorder="1" applyFill="1" applyFont="1" applyNumberFormat="1">
      <alignment horizontal="center" vertical="center"/>
    </xf>
    <xf borderId="10" fillId="3" fontId="4" numFmtId="0" xfId="0" applyAlignment="1" applyBorder="1" applyFont="1">
      <alignment vertical="center"/>
    </xf>
    <xf borderId="10" fillId="3" fontId="5" numFmtId="164" xfId="0" applyAlignment="1" applyBorder="1" applyFont="1" applyNumberFormat="1">
      <alignment horizontal="center" vertical="center"/>
    </xf>
    <xf borderId="10" fillId="3" fontId="4" numFmtId="164" xfId="0" applyAlignment="1" applyBorder="1" applyFont="1" applyNumberFormat="1">
      <alignment horizontal="center" vertical="center"/>
    </xf>
    <xf borderId="0" fillId="3" fontId="6" numFmtId="0" xfId="0" applyFont="1"/>
    <xf borderId="10" fillId="3" fontId="5" numFmtId="0" xfId="0" applyAlignment="1" applyBorder="1" applyFont="1">
      <alignment readingOrder="0" vertical="center"/>
    </xf>
    <xf borderId="10" fillId="3" fontId="1" numFmtId="164" xfId="0" applyAlignment="1" applyBorder="1" applyFont="1" applyNumberFormat="1">
      <alignment horizontal="center" vertical="center"/>
    </xf>
    <xf borderId="0" fillId="3" fontId="1" numFmtId="164" xfId="0" applyAlignment="1" applyFont="1" applyNumberFormat="1">
      <alignment horizontal="center" vertical="center"/>
    </xf>
    <xf borderId="10" fillId="2" fontId="5" numFmtId="0" xfId="0" applyAlignment="1" applyBorder="1" applyFont="1">
      <alignment readingOrder="0" vertical="center"/>
    </xf>
    <xf borderId="1" fillId="2" fontId="1" numFmtId="164" xfId="0" applyAlignment="1" applyBorder="1" applyFont="1" applyNumberFormat="1">
      <alignment horizontal="center" vertical="center"/>
    </xf>
    <xf borderId="14" fillId="2" fontId="1" numFmtId="164" xfId="0" applyAlignment="1" applyBorder="1" applyFont="1" applyNumberFormat="1">
      <alignment horizontal="center" readingOrder="0" vertical="center"/>
    </xf>
    <xf borderId="3" fillId="2" fontId="5" numFmtId="164" xfId="0" applyAlignment="1" applyBorder="1" applyFont="1" applyNumberFormat="1">
      <alignment horizontal="center" readingOrder="0" vertical="center"/>
    </xf>
    <xf borderId="10" fillId="3" fontId="4" numFmtId="0" xfId="0" applyAlignment="1" applyBorder="1" applyFont="1">
      <alignment readingOrder="0" vertical="center"/>
    </xf>
    <xf borderId="15" fillId="3" fontId="5" numFmtId="164" xfId="0" applyAlignment="1" applyBorder="1" applyFont="1" applyNumberFormat="1">
      <alignment horizontal="center" vertical="center"/>
    </xf>
    <xf borderId="2" fillId="3" fontId="5" numFmtId="164" xfId="0" applyAlignment="1" applyBorder="1" applyFont="1" applyNumberFormat="1">
      <alignment horizontal="center" vertical="center"/>
    </xf>
    <xf borderId="0" fillId="3" fontId="5" numFmtId="164" xfId="0" applyAlignment="1" applyFont="1" applyNumberFormat="1">
      <alignment horizontal="center" readingOrder="0" vertical="center"/>
    </xf>
    <xf borderId="2" fillId="0" fontId="3" numFmtId="164" xfId="0" applyAlignment="1" applyBorder="1" applyFont="1" applyNumberFormat="1">
      <alignment horizontal="center" vertical="center"/>
    </xf>
    <xf borderId="2" fillId="3" fontId="2" numFmtId="164" xfId="0" applyAlignment="1" applyBorder="1" applyFont="1" applyNumberFormat="1">
      <alignment horizontal="center" vertical="center"/>
    </xf>
    <xf borderId="10" fillId="3" fontId="1" numFmtId="0" xfId="0" applyAlignment="1" applyBorder="1" applyFont="1">
      <alignment vertical="center"/>
    </xf>
    <xf borderId="16" fillId="3" fontId="1" numFmtId="164" xfId="0" applyAlignment="1" applyBorder="1" applyFont="1" applyNumberFormat="1">
      <alignment horizontal="center" vertical="center"/>
    </xf>
    <xf borderId="17" fillId="3" fontId="1" numFmtId="164" xfId="0" applyAlignment="1" applyBorder="1" applyFont="1" applyNumberFormat="1">
      <alignment horizontal="center" vertical="center"/>
    </xf>
    <xf borderId="18" fillId="2" fontId="1" numFmtId="164" xfId="0" applyAlignment="1" applyBorder="1" applyFont="1" applyNumberFormat="1">
      <alignment horizontal="center" readingOrder="0" vertical="center"/>
    </xf>
    <xf borderId="2" fillId="2" fontId="1" numFmtId="164" xfId="0" applyAlignment="1" applyBorder="1" applyFont="1" applyNumberFormat="1">
      <alignment horizontal="center" readingOrder="0" vertical="center"/>
    </xf>
    <xf borderId="4" fillId="2" fontId="1" numFmtId="164" xfId="0" applyAlignment="1" applyBorder="1" applyFont="1" applyNumberFormat="1">
      <alignment horizontal="center" readingOrder="0" vertical="center"/>
    </xf>
    <xf borderId="19" fillId="0" fontId="2" numFmtId="164" xfId="0" applyAlignment="1" applyBorder="1" applyFont="1" applyNumberFormat="1">
      <alignment horizontal="center" vertical="center"/>
    </xf>
    <xf borderId="20" fillId="0" fontId="2" numFmtId="164" xfId="0" applyAlignment="1" applyBorder="1" applyFont="1" applyNumberFormat="1">
      <alignment horizontal="center" vertical="center"/>
    </xf>
    <xf borderId="21" fillId="0" fontId="2" numFmtId="164" xfId="0" applyAlignment="1" applyBorder="1" applyFont="1" applyNumberFormat="1">
      <alignment horizontal="center" vertical="center"/>
    </xf>
    <xf borderId="6" fillId="2" fontId="1" numFmtId="164" xfId="0" applyAlignment="1" applyBorder="1" applyFont="1" applyNumberFormat="1">
      <alignment horizontal="center" vertical="center"/>
    </xf>
    <xf borderId="22" fillId="0" fontId="2" numFmtId="164" xfId="0" applyAlignment="1" applyBorder="1" applyFont="1" applyNumberFormat="1">
      <alignment horizontal="center" vertical="center"/>
    </xf>
    <xf borderId="23" fillId="0" fontId="2" numFmtId="164" xfId="0" applyAlignment="1" applyBorder="1" applyFont="1" applyNumberFormat="1">
      <alignment horizontal="center" vertical="center"/>
    </xf>
    <xf borderId="5" fillId="2" fontId="7" numFmtId="0" xfId="0" applyAlignment="1" applyBorder="1" applyFont="1">
      <alignment vertical="center"/>
    </xf>
    <xf borderId="6" fillId="2" fontId="7" numFmtId="164" xfId="0" applyAlignment="1" applyBorder="1" applyFont="1" applyNumberFormat="1">
      <alignment horizontal="center" vertical="center"/>
    </xf>
    <xf borderId="6" fillId="2" fontId="7" numFmtId="164" xfId="0" applyAlignment="1" applyBorder="1" applyFont="1" applyNumberFormat="1">
      <alignment horizontal="center" readingOrder="0" vertical="center"/>
    </xf>
    <xf borderId="10" fillId="0" fontId="8" numFmtId="0" xfId="0" applyAlignment="1" applyBorder="1" applyFont="1">
      <alignment vertical="center"/>
    </xf>
    <xf borderId="11" fillId="0" fontId="8" numFmtId="164" xfId="0" applyAlignment="1" applyBorder="1" applyFont="1" applyNumberFormat="1">
      <alignment horizontal="center" vertical="center"/>
    </xf>
    <xf borderId="22" fillId="0" fontId="8" numFmtId="164" xfId="0" applyAlignment="1" applyBorder="1" applyFont="1" applyNumberFormat="1">
      <alignment horizontal="center" vertical="center"/>
    </xf>
    <xf borderId="23" fillId="0" fontId="9" numFmtId="0" xfId="0" applyAlignment="1" applyBorder="1" applyFont="1">
      <alignment shrinkToFit="0" vertical="top" wrapText="1"/>
    </xf>
    <xf borderId="5" fillId="3" fontId="8" numFmtId="0" xfId="0" applyAlignment="1" applyBorder="1" applyFont="1">
      <alignment vertical="center"/>
    </xf>
    <xf borderId="6" fillId="3" fontId="8" numFmtId="164" xfId="0" applyAlignment="1" applyBorder="1" applyFont="1" applyNumberFormat="1">
      <alignment horizontal="center" vertical="center"/>
    </xf>
    <xf borderId="9" fillId="0" fontId="9" numFmtId="0" xfId="0" applyAlignment="1" applyBorder="1" applyFont="1">
      <alignment shrinkToFit="0" vertical="top" wrapText="1"/>
    </xf>
    <xf borderId="23" fillId="0" fontId="10" numFmtId="0" xfId="0" applyBorder="1" applyFont="1"/>
    <xf borderId="9" fillId="0" fontId="10" numFmtId="0" xfId="0" applyBorder="1" applyFont="1"/>
    <xf borderId="24" fillId="3" fontId="8" numFmtId="0" xfId="0" applyAlignment="1" applyBorder="1" applyFont="1">
      <alignment vertical="center"/>
    </xf>
    <xf borderId="5" fillId="3" fontId="4" numFmtId="0" xfId="0" applyAlignment="1" applyBorder="1" applyFont="1">
      <alignment vertical="center"/>
    </xf>
    <xf borderId="6" fillId="3" fontId="4" numFmtId="164" xfId="0" applyAlignment="1" applyBorder="1" applyFont="1" applyNumberFormat="1">
      <alignment horizontal="center" vertical="center"/>
    </xf>
    <xf borderId="22" fillId="0" fontId="4" numFmtId="164" xfId="0" applyAlignment="1" applyBorder="1" applyFont="1" applyNumberFormat="1">
      <alignment horizontal="center" vertical="center"/>
    </xf>
    <xf borderId="22" fillId="0" fontId="1" numFmtId="164" xfId="0" applyAlignment="1" applyBorder="1" applyFont="1" applyNumberFormat="1">
      <alignment horizontal="center" readingOrder="0" vertical="center"/>
    </xf>
    <xf borderId="22" fillId="0" fontId="1" numFmtId="16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center" vertical="center"/>
    </xf>
    <xf borderId="22" fillId="0" fontId="2" numFmtId="0" xfId="0" applyAlignment="1" applyBorder="1" applyFont="1">
      <alignment horizontal="center" vertical="center"/>
    </xf>
    <xf borderId="22" fillId="0" fontId="3" numFmtId="164" xfId="0" applyAlignment="1" applyBorder="1" applyFont="1" applyNumberFormat="1">
      <alignment horizontal="center" vertical="center"/>
    </xf>
    <xf borderId="11" fillId="0" fontId="1" numFmtId="164" xfId="0" applyAlignment="1" applyBorder="1" applyFont="1" applyNumberFormat="1">
      <alignment horizontal="center" vertical="center"/>
    </xf>
    <xf borderId="0" fillId="0" fontId="11" numFmtId="3" xfId="0" applyAlignment="1" applyFont="1" applyNumberFormat="1">
      <alignment readingOrder="0"/>
    </xf>
    <xf borderId="0" fillId="0" fontId="10" numFmtId="0" xfId="0" applyFont="1"/>
    <xf borderId="25" fillId="0" fontId="10" numFmtId="0" xfId="0" applyBorder="1" applyFont="1"/>
    <xf borderId="0" fillId="0" fontId="12" numFmtId="0" xfId="0" applyAlignment="1" applyFont="1">
      <alignment horizontal="right"/>
    </xf>
    <xf borderId="0" fillId="0" fontId="3" numFmtId="0" xfId="0" applyFont="1"/>
    <xf borderId="25" fillId="0" fontId="3" numFmtId="0" xfId="0" applyBorder="1" applyFont="1"/>
    <xf borderId="25" fillId="2" fontId="1" numFmtId="0" xfId="0" applyAlignment="1" applyBorder="1" applyFont="1">
      <alignment horizontal="right" vertical="center"/>
    </xf>
    <xf borderId="26" fillId="2" fontId="1" numFmtId="164" xfId="0" applyAlignment="1" applyBorder="1" applyFont="1" applyNumberFormat="1">
      <alignment horizontal="center" vertical="center"/>
    </xf>
    <xf borderId="25" fillId="0" fontId="1" numFmtId="164" xfId="0" applyAlignment="1" applyBorder="1" applyFont="1" applyNumberFormat="1">
      <alignment horizontal="center" vertical="center"/>
    </xf>
    <xf borderId="25" fillId="0" fontId="2" numFmtId="0" xfId="0" applyAlignment="1" applyBorder="1" applyFont="1">
      <alignment horizontal="right" vertical="center"/>
    </xf>
    <xf borderId="25" fillId="0" fontId="2" numFmtId="164" xfId="0" applyAlignment="1" applyBorder="1" applyFont="1" applyNumberFormat="1">
      <alignment horizontal="center" vertical="center"/>
    </xf>
    <xf borderId="23" fillId="0" fontId="3" numFmtId="164" xfId="0" applyAlignment="1" applyBorder="1" applyFont="1" applyNumberFormat="1">
      <alignment horizontal="center" vertical="center"/>
    </xf>
    <xf borderId="25" fillId="0" fontId="3" numFmtId="164" xfId="0" applyAlignment="1" applyBorder="1" applyFont="1" applyNumberFormat="1">
      <alignment horizontal="center" vertical="center"/>
    </xf>
    <xf borderId="25" fillId="0" fontId="2" numFmtId="164" xfId="0" applyAlignment="1" applyBorder="1" applyFont="1" applyNumberFormat="1">
      <alignment horizontal="center" readingOrder="0" vertical="center"/>
    </xf>
    <xf borderId="23" fillId="0" fontId="1" numFmtId="0" xfId="0" applyAlignment="1" applyBorder="1" applyFont="1">
      <alignment horizontal="right" vertical="center"/>
    </xf>
    <xf borderId="0" fillId="0" fontId="13" numFmtId="0" xfId="0" applyAlignment="1" applyFont="1">
      <alignment horizontal="right" readingOrder="0"/>
    </xf>
    <xf borderId="0" fillId="0" fontId="2" numFmtId="164" xfId="0" applyAlignment="1" applyFont="1" applyNumberFormat="1">
      <alignment horizontal="center" vertical="center"/>
    </xf>
    <xf borderId="0" fillId="0" fontId="11" numFmtId="0" xfId="0" applyAlignment="1" applyFont="1">
      <alignment horizontal="right" readingOrder="0"/>
    </xf>
    <xf borderId="0" fillId="0" fontId="2" numFmtId="164" xfId="0" applyAlignment="1" applyFont="1" applyNumberFormat="1">
      <alignment horizontal="center" readingOrder="0" vertical="center"/>
    </xf>
    <xf borderId="0" fillId="3" fontId="1" numFmtId="0" xfId="0" applyAlignment="1" applyFont="1">
      <alignment horizontal="right" readingOrder="0" vertical="center"/>
    </xf>
    <xf borderId="0" fillId="0" fontId="2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9.38"/>
    <col customWidth="1" min="2" max="3" width="19.88"/>
    <col customWidth="1" min="4" max="4" width="21.5"/>
    <col customWidth="1" min="5" max="5" width="17.75"/>
    <col customWidth="1" min="6" max="6" width="11.38"/>
  </cols>
  <sheetData>
    <row r="1" ht="12.75" customHeight="1"/>
    <row r="2" ht="12.75" customHeight="1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ht="12.75" customHeight="1">
      <c r="A3" s="5" t="s">
        <v>5</v>
      </c>
      <c r="B3" s="6">
        <v>2500.0</v>
      </c>
      <c r="C3" s="3">
        <v>1256.0</v>
      </c>
      <c r="D3" s="7">
        <v>1500.0</v>
      </c>
      <c r="E3" s="8">
        <v>1500.0</v>
      </c>
    </row>
    <row r="4" ht="12.75" customHeight="1">
      <c r="A4" s="5" t="s">
        <v>6</v>
      </c>
      <c r="B4" s="6">
        <v>1500.0</v>
      </c>
      <c r="C4" s="3">
        <v>1750.0</v>
      </c>
      <c r="D4" s="7">
        <v>1750.0</v>
      </c>
      <c r="E4" s="9">
        <v>1750.0</v>
      </c>
    </row>
    <row r="5" ht="12.75" customHeight="1">
      <c r="A5" s="10" t="s">
        <v>7</v>
      </c>
      <c r="B5" s="11">
        <v>3500.0</v>
      </c>
      <c r="C5" s="12"/>
      <c r="D5" s="13"/>
      <c r="E5" s="9"/>
    </row>
    <row r="6" ht="12.75" customHeight="1">
      <c r="A6" s="5" t="s">
        <v>8</v>
      </c>
      <c r="B6" s="6">
        <v>780.0</v>
      </c>
      <c r="C6" s="3">
        <v>688.79</v>
      </c>
      <c r="D6" s="7">
        <v>1230.0</v>
      </c>
      <c r="E6" s="14">
        <v>1230.0</v>
      </c>
    </row>
    <row r="7" ht="12.75" customHeight="1">
      <c r="A7" s="10" t="s">
        <v>9</v>
      </c>
      <c r="B7" s="15">
        <v>156.0</v>
      </c>
      <c r="C7" s="16">
        <v>168.0</v>
      </c>
      <c r="D7" s="16">
        <v>200.0</v>
      </c>
      <c r="E7" s="9"/>
    </row>
    <row r="8" ht="12.75" customHeight="1">
      <c r="A8" s="10" t="s">
        <v>10</v>
      </c>
      <c r="B8" s="15">
        <v>111.0</v>
      </c>
      <c r="C8" s="16">
        <v>229.0</v>
      </c>
      <c r="D8" s="16">
        <v>230.0</v>
      </c>
      <c r="E8" s="9"/>
    </row>
    <row r="9" ht="12.75" customHeight="1">
      <c r="A9" s="10" t="s">
        <v>11</v>
      </c>
      <c r="B9" s="15">
        <v>79.99</v>
      </c>
      <c r="C9" s="16">
        <v>79.99</v>
      </c>
      <c r="D9" s="16">
        <v>80.0</v>
      </c>
      <c r="E9" s="9"/>
    </row>
    <row r="10" ht="12.75" customHeight="1">
      <c r="A10" s="10" t="s">
        <v>12</v>
      </c>
      <c r="B10" s="15"/>
      <c r="C10" s="16">
        <v>42.0</v>
      </c>
      <c r="D10" s="16">
        <v>100.0</v>
      </c>
      <c r="E10" s="9"/>
    </row>
    <row r="11" ht="12.75" customHeight="1">
      <c r="A11" s="10" t="s">
        <v>13</v>
      </c>
      <c r="B11" s="11">
        <v>36.0</v>
      </c>
      <c r="C11" s="16">
        <v>0.0</v>
      </c>
      <c r="D11" s="16">
        <v>36.0</v>
      </c>
      <c r="E11" s="9"/>
    </row>
    <row r="12" ht="12.75" customHeight="1">
      <c r="A12" s="10" t="s">
        <v>14</v>
      </c>
      <c r="B12" s="11">
        <v>42.0</v>
      </c>
      <c r="C12" s="16">
        <v>0.0</v>
      </c>
      <c r="D12" s="16">
        <v>42.0</v>
      </c>
      <c r="E12" s="9"/>
    </row>
    <row r="13" ht="12.75" customHeight="1">
      <c r="A13" s="10" t="s">
        <v>15</v>
      </c>
      <c r="B13" s="11">
        <v>15.0</v>
      </c>
      <c r="C13" s="16">
        <v>0.0</v>
      </c>
      <c r="D13" s="16">
        <v>15.0</v>
      </c>
      <c r="E13" s="9"/>
    </row>
    <row r="14" ht="12.75" customHeight="1">
      <c r="A14" s="10" t="s">
        <v>16</v>
      </c>
      <c r="B14" s="11">
        <v>27.5</v>
      </c>
      <c r="C14" s="16">
        <v>0.0</v>
      </c>
      <c r="D14" s="16">
        <v>27.5</v>
      </c>
      <c r="E14" s="9"/>
    </row>
    <row r="15" ht="12.75" customHeight="1">
      <c r="A15" s="17" t="s">
        <v>17</v>
      </c>
      <c r="B15" s="18"/>
      <c r="C15" s="18"/>
      <c r="D15" s="19">
        <v>500.0</v>
      </c>
      <c r="E15" s="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2.75" customHeight="1">
      <c r="A16" s="21"/>
      <c r="B16" s="22"/>
      <c r="C16" s="22"/>
      <c r="D16" s="22"/>
      <c r="E16" s="9"/>
      <c r="G16" s="23"/>
      <c r="H16" s="23"/>
    </row>
    <row r="17" ht="12.75" customHeight="1">
      <c r="A17" s="24" t="s">
        <v>18</v>
      </c>
      <c r="B17" s="25"/>
      <c r="C17" s="26"/>
      <c r="D17" s="27">
        <v>3000.0</v>
      </c>
      <c r="E17" s="14">
        <v>3000.0</v>
      </c>
    </row>
    <row r="18" ht="12.75" customHeight="1">
      <c r="A18" s="28" t="s">
        <v>19</v>
      </c>
      <c r="B18" s="29"/>
      <c r="C18" s="30"/>
      <c r="D18" s="31">
        <v>1000.0</v>
      </c>
      <c r="E18" s="9"/>
    </row>
    <row r="19" ht="12.75" customHeight="1">
      <c r="A19" s="28" t="s">
        <v>20</v>
      </c>
      <c r="B19" s="32"/>
      <c r="C19" s="33"/>
      <c r="D19" s="33">
        <v>2000.0</v>
      </c>
      <c r="E19" s="9"/>
    </row>
    <row r="20" ht="12.75" customHeight="1">
      <c r="A20" s="34"/>
      <c r="B20" s="22"/>
      <c r="C20" s="35"/>
      <c r="D20" s="36"/>
      <c r="E20" s="9"/>
    </row>
    <row r="21" ht="12.75" customHeight="1">
      <c r="A21" s="5" t="s">
        <v>21</v>
      </c>
      <c r="B21" s="37">
        <v>1500.0</v>
      </c>
      <c r="C21" s="38"/>
      <c r="D21" s="39">
        <v>1500.0</v>
      </c>
      <c r="E21" s="14">
        <v>1500.0</v>
      </c>
    </row>
    <row r="22" ht="12.75" customHeight="1">
      <c r="A22" s="10" t="s">
        <v>22</v>
      </c>
      <c r="B22" s="11">
        <v>1030.0</v>
      </c>
      <c r="C22" s="40">
        <v>741.32</v>
      </c>
      <c r="D22" s="41">
        <v>750.0</v>
      </c>
      <c r="E22" s="9"/>
    </row>
    <row r="23" ht="12.75" customHeight="1">
      <c r="A23" s="10" t="s">
        <v>23</v>
      </c>
      <c r="B23" s="11">
        <v>740.0</v>
      </c>
      <c r="C23" s="12">
        <v>0.0</v>
      </c>
      <c r="D23" s="42">
        <v>740.0</v>
      </c>
      <c r="E23" s="9"/>
    </row>
    <row r="24" ht="12.75" customHeight="1">
      <c r="A24" s="5" t="s">
        <v>24</v>
      </c>
      <c r="B24" s="43">
        <v>600.0</v>
      </c>
      <c r="C24" s="38">
        <v>493.5</v>
      </c>
      <c r="D24" s="38">
        <v>600.0</v>
      </c>
      <c r="E24" s="9">
        <v>600.0</v>
      </c>
    </row>
    <row r="25" ht="12.75" customHeight="1">
      <c r="A25" s="10" t="s">
        <v>25</v>
      </c>
      <c r="B25" s="11">
        <v>240.0</v>
      </c>
      <c r="C25" s="40"/>
      <c r="D25" s="41">
        <v>300.0</v>
      </c>
      <c r="E25" s="9"/>
    </row>
    <row r="26" ht="12.75" customHeight="1">
      <c r="A26" s="10" t="s">
        <v>26</v>
      </c>
      <c r="B26" s="11">
        <v>250.0</v>
      </c>
      <c r="C26" s="44"/>
      <c r="D26" s="45">
        <v>300.0</v>
      </c>
      <c r="E26" s="9"/>
    </row>
    <row r="27" ht="12.75" customHeight="1">
      <c r="A27" s="46" t="s">
        <v>27</v>
      </c>
      <c r="B27" s="47">
        <f>7655-500+1690</f>
        <v>8845</v>
      </c>
      <c r="C27" s="48">
        <v>6364.8</v>
      </c>
      <c r="D27" s="48">
        <v>7500.0</v>
      </c>
      <c r="E27" s="14">
        <v>7500.0</v>
      </c>
    </row>
    <row r="28" ht="12.75" customHeight="1">
      <c r="A28" s="49" t="s">
        <v>28</v>
      </c>
      <c r="B28" s="50">
        <v>1346.0</v>
      </c>
      <c r="C28" s="51"/>
      <c r="D28" s="52"/>
      <c r="E28" s="9"/>
    </row>
    <row r="29" ht="12.75" customHeight="1">
      <c r="A29" s="49" t="s">
        <v>29</v>
      </c>
      <c r="B29" s="50">
        <v>410.0</v>
      </c>
      <c r="C29" s="51"/>
      <c r="D29" s="52"/>
      <c r="E29" s="9"/>
    </row>
    <row r="30" ht="12.75" customHeight="1">
      <c r="A30" s="49" t="s">
        <v>30</v>
      </c>
      <c r="B30" s="50">
        <v>5328.0</v>
      </c>
      <c r="C30" s="51"/>
      <c r="D30" s="52"/>
      <c r="E30" s="9"/>
    </row>
    <row r="31" ht="15.75" customHeight="1">
      <c r="A31" s="49" t="s">
        <v>31</v>
      </c>
      <c r="B31" s="50">
        <v>70.0</v>
      </c>
      <c r="C31" s="51"/>
      <c r="D31" s="52"/>
      <c r="E31" s="9"/>
    </row>
    <row r="32" ht="15.75" customHeight="1">
      <c r="A32" s="46" t="s">
        <v>32</v>
      </c>
      <c r="B32" s="47">
        <v>1500.0</v>
      </c>
      <c r="C32" s="9">
        <v>1500.0</v>
      </c>
      <c r="D32" s="9">
        <v>1500.0</v>
      </c>
      <c r="E32" s="9">
        <v>1500.0</v>
      </c>
    </row>
    <row r="33" ht="12.75" customHeight="1">
      <c r="A33" s="53" t="s">
        <v>33</v>
      </c>
      <c r="B33" s="54">
        <v>443.75</v>
      </c>
      <c r="C33" s="51"/>
      <c r="D33" s="52"/>
      <c r="E33" s="55"/>
    </row>
    <row r="34" ht="12.75" customHeight="1">
      <c r="A34" s="53" t="s">
        <v>34</v>
      </c>
      <c r="B34" s="54">
        <v>443.75</v>
      </c>
      <c r="C34" s="51"/>
      <c r="D34" s="56"/>
      <c r="E34" s="57"/>
    </row>
    <row r="35" ht="12.75" customHeight="1">
      <c r="A35" s="58" t="s">
        <v>35</v>
      </c>
      <c r="B35" s="54">
        <v>175.0</v>
      </c>
      <c r="C35" s="51"/>
      <c r="D35" s="56"/>
      <c r="E35" s="57"/>
    </row>
    <row r="36" ht="12.75" customHeight="1">
      <c r="A36" s="53" t="s">
        <v>36</v>
      </c>
      <c r="B36" s="54">
        <v>87.5</v>
      </c>
      <c r="C36" s="51"/>
      <c r="D36" s="56"/>
      <c r="E36" s="57"/>
    </row>
    <row r="37" ht="12.75" customHeight="1">
      <c r="A37" s="53" t="s">
        <v>37</v>
      </c>
      <c r="B37" s="54">
        <v>350.0</v>
      </c>
      <c r="C37" s="51"/>
      <c r="D37" s="56"/>
      <c r="E37" s="57"/>
    </row>
    <row r="38" ht="12.75" customHeight="1">
      <c r="A38" s="59"/>
      <c r="B38" s="60"/>
      <c r="C38" s="61"/>
      <c r="D38" s="56"/>
      <c r="E38" s="57"/>
    </row>
    <row r="39" ht="12.75" customHeight="1">
      <c r="A39" s="5" t="s">
        <v>38</v>
      </c>
      <c r="B39" s="43">
        <v>1350.0</v>
      </c>
      <c r="C39" s="62">
        <v>1399.0</v>
      </c>
      <c r="D39" s="9">
        <v>1450.0</v>
      </c>
      <c r="E39" s="9">
        <v>1450.0</v>
      </c>
    </row>
    <row r="40" ht="12.75" customHeight="1">
      <c r="A40" s="10" t="s">
        <v>39</v>
      </c>
      <c r="B40" s="11">
        <v>150.0</v>
      </c>
      <c r="C40" s="44"/>
      <c r="D40" s="56"/>
      <c r="E40" s="57"/>
    </row>
    <row r="41" ht="12.75" customHeight="1">
      <c r="A41" s="10" t="s">
        <v>40</v>
      </c>
      <c r="B41" s="11">
        <v>250.0</v>
      </c>
      <c r="C41" s="44"/>
      <c r="D41" s="56"/>
      <c r="E41" s="57"/>
    </row>
    <row r="42" ht="12.75" customHeight="1">
      <c r="A42" s="10" t="s">
        <v>41</v>
      </c>
      <c r="B42" s="11">
        <v>200.0</v>
      </c>
      <c r="C42" s="44"/>
      <c r="D42" s="56"/>
      <c r="E42" s="57"/>
    </row>
    <row r="43" ht="12.75" customHeight="1">
      <c r="A43" s="10" t="s">
        <v>42</v>
      </c>
      <c r="B43" s="11">
        <v>100.0</v>
      </c>
      <c r="C43" s="44"/>
      <c r="D43" s="56"/>
      <c r="E43" s="57"/>
    </row>
    <row r="44" ht="12.75" customHeight="1">
      <c r="A44" s="10" t="s">
        <v>43</v>
      </c>
      <c r="B44" s="11">
        <v>250.0</v>
      </c>
      <c r="C44" s="44"/>
      <c r="D44" s="56"/>
      <c r="E44" s="57"/>
    </row>
    <row r="45" ht="12.75" customHeight="1">
      <c r="A45" s="10" t="s">
        <v>44</v>
      </c>
      <c r="B45" s="11">
        <v>150.0</v>
      </c>
      <c r="C45" s="44"/>
      <c r="D45" s="56"/>
      <c r="E45" s="57"/>
    </row>
    <row r="46" ht="12.75" customHeight="1">
      <c r="A46" s="10" t="s">
        <v>45</v>
      </c>
      <c r="B46" s="11">
        <v>250.0</v>
      </c>
      <c r="C46" s="44"/>
      <c r="D46" s="56"/>
      <c r="E46" s="57"/>
    </row>
    <row r="47" ht="12.75" customHeight="1">
      <c r="A47" s="5" t="s">
        <v>46</v>
      </c>
      <c r="B47" s="43">
        <v>550.0</v>
      </c>
      <c r="C47" s="62">
        <v>645.12</v>
      </c>
      <c r="D47" s="9">
        <v>675.0</v>
      </c>
      <c r="E47" s="9">
        <v>675.0</v>
      </c>
    </row>
    <row r="48" ht="12.75" customHeight="1">
      <c r="A48" s="10" t="s">
        <v>47</v>
      </c>
      <c r="B48" s="11">
        <v>120.0</v>
      </c>
      <c r="C48" s="44"/>
      <c r="D48" s="56"/>
      <c r="E48" s="57"/>
    </row>
    <row r="49" ht="12.75" customHeight="1">
      <c r="A49" s="10" t="s">
        <v>48</v>
      </c>
      <c r="B49" s="11">
        <v>300.0</v>
      </c>
      <c r="C49" s="44"/>
      <c r="D49" s="56"/>
      <c r="E49" s="57"/>
    </row>
    <row r="50" ht="12.75" customHeight="1">
      <c r="A50" s="10" t="s">
        <v>49</v>
      </c>
      <c r="B50" s="11">
        <v>100.0</v>
      </c>
      <c r="C50" s="44"/>
      <c r="D50" s="56"/>
      <c r="E50" s="57"/>
    </row>
    <row r="51" ht="12.75" customHeight="1">
      <c r="A51" s="5" t="s">
        <v>50</v>
      </c>
      <c r="B51" s="43">
        <v>600.0</v>
      </c>
      <c r="C51" s="63"/>
      <c r="D51" s="56"/>
      <c r="E51" s="9">
        <v>600.0</v>
      </c>
    </row>
    <row r="52" ht="12.75" customHeight="1">
      <c r="A52" s="10" t="s">
        <v>51</v>
      </c>
      <c r="B52" s="64"/>
      <c r="C52" s="65"/>
      <c r="D52" s="56"/>
      <c r="E52" s="57"/>
    </row>
    <row r="53" ht="12.75" customHeight="1">
      <c r="A53" s="5" t="s">
        <v>52</v>
      </c>
      <c r="B53" s="6">
        <v>13150.0</v>
      </c>
      <c r="C53" s="62">
        <v>9100.0</v>
      </c>
      <c r="D53" s="45">
        <v>13150.0</v>
      </c>
      <c r="E53" s="9">
        <v>13150.0</v>
      </c>
    </row>
    <row r="54" ht="12.75" customHeight="1">
      <c r="A54" s="10" t="s">
        <v>53</v>
      </c>
      <c r="B54" s="11">
        <v>9885.0</v>
      </c>
      <c r="C54" s="44"/>
      <c r="D54" s="56"/>
      <c r="E54" s="9"/>
    </row>
    <row r="55" ht="12.75" customHeight="1">
      <c r="A55" s="10" t="s">
        <v>54</v>
      </c>
      <c r="B55" s="15">
        <v>216.0</v>
      </c>
      <c r="C55" s="66"/>
      <c r="D55" s="56"/>
      <c r="E55" s="9"/>
    </row>
    <row r="56" ht="12.75" customHeight="1">
      <c r="A56" s="10" t="s">
        <v>55</v>
      </c>
      <c r="B56" s="15">
        <v>288.0</v>
      </c>
      <c r="C56" s="66"/>
      <c r="D56" s="56"/>
      <c r="E56" s="9"/>
    </row>
    <row r="57" ht="12.75" customHeight="1">
      <c r="A57" s="10" t="s">
        <v>56</v>
      </c>
      <c r="B57" s="11">
        <v>0.0</v>
      </c>
      <c r="C57" s="44"/>
      <c r="D57" s="56"/>
      <c r="E57" s="9"/>
    </row>
    <row r="58" ht="12.75" customHeight="1">
      <c r="A58" s="10" t="s">
        <v>57</v>
      </c>
      <c r="B58" s="11">
        <v>500.0</v>
      </c>
      <c r="C58" s="44"/>
      <c r="D58" s="56"/>
      <c r="E58" s="9"/>
    </row>
    <row r="59" ht="12.75" customHeight="1">
      <c r="A59" s="10" t="s">
        <v>58</v>
      </c>
      <c r="B59" s="11">
        <v>1000.0</v>
      </c>
      <c r="C59" s="44"/>
      <c r="D59" s="56"/>
      <c r="E59" s="9"/>
    </row>
    <row r="60" ht="12.75" customHeight="1">
      <c r="A60" s="5" t="s">
        <v>59</v>
      </c>
      <c r="B60" s="6">
        <v>150.0</v>
      </c>
      <c r="C60" s="62">
        <v>134.4</v>
      </c>
      <c r="D60" s="56"/>
      <c r="E60" s="9">
        <v>150.0</v>
      </c>
    </row>
    <row r="61" ht="12.75" customHeight="1">
      <c r="A61" s="10" t="s">
        <v>60</v>
      </c>
      <c r="B61" s="15">
        <v>117.0</v>
      </c>
      <c r="C61" s="66"/>
      <c r="D61" s="56"/>
      <c r="E61" s="57"/>
    </row>
    <row r="62" ht="12.75" customHeight="1">
      <c r="A62" s="10"/>
      <c r="B62" s="15"/>
      <c r="C62" s="66"/>
      <c r="D62" s="56"/>
      <c r="E62" s="57"/>
    </row>
    <row r="63" ht="12.75" customHeight="1">
      <c r="A63" s="5" t="s">
        <v>61</v>
      </c>
      <c r="B63" s="43">
        <v>180.0</v>
      </c>
      <c r="C63" s="62">
        <v>30.98</v>
      </c>
      <c r="D63" s="9">
        <v>100.0</v>
      </c>
      <c r="E63" s="9">
        <v>100.0</v>
      </c>
    </row>
    <row r="64" ht="12.75" customHeight="1">
      <c r="A64" s="10" t="s">
        <v>62</v>
      </c>
      <c r="B64" s="11">
        <v>50.0</v>
      </c>
      <c r="C64" s="44"/>
      <c r="D64" s="56"/>
      <c r="E64" s="57"/>
    </row>
    <row r="65" ht="12.75" customHeight="1">
      <c r="A65" s="10" t="s">
        <v>63</v>
      </c>
      <c r="B65" s="11">
        <v>50.0</v>
      </c>
      <c r="C65" s="44"/>
      <c r="D65" s="56"/>
      <c r="E65" s="57"/>
    </row>
    <row r="66" ht="12.75" customHeight="1">
      <c r="A66" s="10" t="s">
        <v>64</v>
      </c>
      <c r="B66" s="11">
        <v>20.0</v>
      </c>
      <c r="C66" s="44"/>
      <c r="D66" s="56"/>
      <c r="E66" s="57"/>
    </row>
    <row r="67" ht="12.75" customHeight="1">
      <c r="A67" s="10" t="s">
        <v>65</v>
      </c>
      <c r="B67" s="11">
        <v>50.0</v>
      </c>
      <c r="C67" s="44"/>
      <c r="D67" s="56"/>
      <c r="E67" s="57"/>
    </row>
    <row r="68" ht="12.75" customHeight="1">
      <c r="A68" s="10" t="s">
        <v>66</v>
      </c>
      <c r="B68" s="11">
        <v>7.5</v>
      </c>
      <c r="C68" s="44"/>
      <c r="D68" s="56"/>
      <c r="E68" s="57"/>
    </row>
    <row r="69" ht="12.75" customHeight="1">
      <c r="A69" s="5" t="s">
        <v>67</v>
      </c>
      <c r="B69" s="6">
        <v>1500.0</v>
      </c>
      <c r="C69" s="62">
        <v>457.32</v>
      </c>
      <c r="D69" s="56"/>
      <c r="E69" s="14">
        <v>1000.0</v>
      </c>
    </row>
    <row r="70" ht="12.75" customHeight="1">
      <c r="A70" s="10" t="s">
        <v>68</v>
      </c>
      <c r="B70" s="67">
        <v>30285.0</v>
      </c>
      <c r="C70" s="63"/>
      <c r="D70" s="56"/>
      <c r="E70" s="9">
        <f>SUM(E3:E69)</f>
        <v>35705</v>
      </c>
      <c r="F70" s="68">
        <v>35000.0</v>
      </c>
    </row>
    <row r="71" ht="12.75" customHeight="1">
      <c r="B71" s="69"/>
      <c r="C71" s="70"/>
      <c r="D71" s="56"/>
      <c r="E71" s="57"/>
    </row>
    <row r="72" ht="12.75" customHeight="1">
      <c r="A72" s="71"/>
      <c r="B72" s="72"/>
      <c r="C72" s="73"/>
      <c r="D72" s="56"/>
      <c r="E72" s="57"/>
    </row>
    <row r="73" ht="12.75" customHeight="1">
      <c r="A73" s="74" t="s">
        <v>69</v>
      </c>
      <c r="B73" s="75" t="s">
        <v>4</v>
      </c>
      <c r="C73" s="76"/>
      <c r="D73" s="56"/>
      <c r="E73" s="57"/>
    </row>
    <row r="74" ht="12.75" customHeight="1">
      <c r="A74" s="77" t="s">
        <v>70</v>
      </c>
      <c r="B74" s="45">
        <v>4500.0</v>
      </c>
      <c r="C74" s="45">
        <v>1220.43</v>
      </c>
      <c r="D74" s="45"/>
      <c r="E74" s="14">
        <v>1250.0</v>
      </c>
    </row>
    <row r="75" ht="12.75" customHeight="1">
      <c r="A75" s="77" t="s">
        <v>6</v>
      </c>
      <c r="B75" s="45">
        <v>2000.0</v>
      </c>
      <c r="C75" s="78"/>
      <c r="D75" s="56"/>
      <c r="E75" s="14">
        <v>500.0</v>
      </c>
    </row>
    <row r="76" ht="12.75" customHeight="1">
      <c r="A76" s="74" t="s">
        <v>71</v>
      </c>
      <c r="B76" s="79"/>
      <c r="C76" s="80"/>
      <c r="D76" s="56"/>
      <c r="E76" s="57"/>
    </row>
    <row r="77" ht="12.75" customHeight="1">
      <c r="A77" s="77" t="s">
        <v>72</v>
      </c>
      <c r="B77" s="45">
        <v>1000.0</v>
      </c>
      <c r="C77" s="70"/>
      <c r="D77" s="56"/>
      <c r="E77" s="14">
        <v>500.0</v>
      </c>
    </row>
    <row r="78" ht="12.75" customHeight="1">
      <c r="A78" s="77" t="s">
        <v>73</v>
      </c>
      <c r="B78" s="45">
        <v>800.0</v>
      </c>
      <c r="C78" s="78"/>
      <c r="D78" s="56"/>
      <c r="E78" s="14">
        <v>200.0</v>
      </c>
    </row>
    <row r="79" ht="12.75" customHeight="1">
      <c r="A79" s="77" t="s">
        <v>74</v>
      </c>
      <c r="B79" s="45">
        <v>1900.0</v>
      </c>
      <c r="C79" s="78"/>
      <c r="D79" s="56"/>
      <c r="E79" s="14">
        <v>500.0</v>
      </c>
    </row>
    <row r="80" ht="12.75" customHeight="1">
      <c r="A80" s="77" t="s">
        <v>75</v>
      </c>
      <c r="B80" s="45">
        <f>3000-1690</f>
        <v>1310</v>
      </c>
      <c r="C80" s="78"/>
      <c r="D80" s="56"/>
      <c r="E80" s="14">
        <v>500.0</v>
      </c>
    </row>
    <row r="81" ht="12.75" customHeight="1">
      <c r="A81" s="77" t="s">
        <v>76</v>
      </c>
      <c r="B81" s="45">
        <v>26676.0</v>
      </c>
      <c r="C81" s="81" t="s">
        <v>77</v>
      </c>
      <c r="D81" s="56"/>
      <c r="E81" s="14">
        <v>15000.0</v>
      </c>
    </row>
    <row r="82" ht="12.75" customHeight="1">
      <c r="A82" s="77" t="s">
        <v>78</v>
      </c>
      <c r="B82" s="45">
        <v>250.0</v>
      </c>
      <c r="C82" s="78"/>
      <c r="D82" s="56"/>
      <c r="E82" s="14">
        <v>250.0</v>
      </c>
    </row>
    <row r="83" ht="12.75" customHeight="1">
      <c r="A83" s="77" t="s">
        <v>79</v>
      </c>
      <c r="B83" s="45">
        <v>250.0</v>
      </c>
      <c r="C83" s="80"/>
      <c r="D83" s="56"/>
      <c r="E83" s="14">
        <v>500.0</v>
      </c>
    </row>
    <row r="84" ht="12.75" customHeight="1">
      <c r="A84" s="77" t="s">
        <v>80</v>
      </c>
      <c r="B84" s="45">
        <v>500.0</v>
      </c>
      <c r="C84" s="80"/>
      <c r="D84" s="56"/>
      <c r="E84" s="14"/>
    </row>
    <row r="85" ht="12.75" customHeight="1">
      <c r="A85" s="82" t="s">
        <v>81</v>
      </c>
      <c r="B85" s="76">
        <f>SUM(B74:B84)</f>
        <v>39186</v>
      </c>
    </row>
    <row r="86" ht="12.75" customHeight="1"/>
    <row r="87" ht="12.75" customHeight="1">
      <c r="A87" s="83" t="s">
        <v>82</v>
      </c>
      <c r="B87" s="84"/>
    </row>
    <row r="88" ht="12.75" customHeight="1">
      <c r="A88" s="85" t="s">
        <v>83</v>
      </c>
      <c r="B88" s="86">
        <v>35705.0</v>
      </c>
    </row>
    <row r="89" ht="12.75" customHeight="1">
      <c r="A89" s="85"/>
      <c r="B89" s="86"/>
    </row>
    <row r="90" ht="12.75" customHeight="1">
      <c r="A90" s="85" t="s">
        <v>84</v>
      </c>
      <c r="B90" s="86">
        <f>11805.62*2</f>
        <v>23611.24</v>
      </c>
    </row>
    <row r="91" ht="12.75" customHeight="1">
      <c r="A91" s="85" t="s">
        <v>85</v>
      </c>
      <c r="B91" s="86">
        <v>19200.0</v>
      </c>
    </row>
    <row r="92" ht="12.75" customHeight="1">
      <c r="A92" s="85" t="s">
        <v>86</v>
      </c>
      <c r="B92" s="86">
        <f>-910*3</f>
        <v>-2730</v>
      </c>
    </row>
    <row r="93" ht="12.75" customHeight="1">
      <c r="A93" s="85" t="s">
        <v>87</v>
      </c>
      <c r="B93" s="86">
        <v>-6000.0</v>
      </c>
    </row>
    <row r="94" ht="12.75" customHeight="1"/>
    <row r="96" ht="12.75" customHeight="1">
      <c r="A96" s="87"/>
      <c r="B96" s="84"/>
    </row>
    <row r="97" ht="12.75" customHeight="1">
      <c r="A97" s="87" t="s">
        <v>88</v>
      </c>
      <c r="B97" s="84"/>
    </row>
    <row r="98" ht="12.75" customHeight="1">
      <c r="A98" s="87" t="s">
        <v>89</v>
      </c>
      <c r="B98" s="86">
        <v>1250.0</v>
      </c>
    </row>
    <row r="99" ht="12.75" customHeight="1">
      <c r="A99" s="88" t="s">
        <v>6</v>
      </c>
      <c r="B99" s="84">
        <v>500.0</v>
      </c>
    </row>
    <row r="100" ht="12.75" customHeight="1">
      <c r="A100" s="88" t="s">
        <v>72</v>
      </c>
      <c r="B100" s="84">
        <v>500.0</v>
      </c>
    </row>
    <row r="101" ht="12.75" customHeight="1">
      <c r="A101" s="88" t="s">
        <v>73</v>
      </c>
      <c r="B101" s="86">
        <v>200.0</v>
      </c>
    </row>
    <row r="102" ht="12.75" customHeight="1">
      <c r="A102" s="88" t="s">
        <v>74</v>
      </c>
      <c r="B102" s="84">
        <v>500.0</v>
      </c>
    </row>
    <row r="103" ht="12.75" customHeight="1">
      <c r="A103" s="88" t="s">
        <v>75</v>
      </c>
      <c r="B103" s="86">
        <v>450.0</v>
      </c>
    </row>
    <row r="104" ht="12.75" customHeight="1">
      <c r="A104" s="88" t="s">
        <v>76</v>
      </c>
      <c r="B104" s="86">
        <v>15000.0</v>
      </c>
    </row>
    <row r="105" ht="12.75" customHeight="1">
      <c r="A105" s="88" t="s">
        <v>78</v>
      </c>
      <c r="B105" s="86">
        <v>200.0</v>
      </c>
    </row>
    <row r="106" ht="12.75" customHeight="1">
      <c r="A106" s="88" t="s">
        <v>79</v>
      </c>
      <c r="B106" s="86">
        <v>250.0</v>
      </c>
    </row>
    <row r="107" ht="12.75" customHeight="1">
      <c r="A107" s="88" t="s">
        <v>80</v>
      </c>
      <c r="B107" s="84">
        <v>500.0</v>
      </c>
    </row>
    <row r="108" ht="12.75" customHeight="1">
      <c r="A108" s="83" t="s">
        <v>4</v>
      </c>
      <c r="B108" s="23">
        <f>SUM(B98:B107)</f>
        <v>19350</v>
      </c>
    </row>
    <row r="109" ht="12.75" customHeight="1"/>
    <row r="110">
      <c r="A110" s="83" t="s">
        <v>90</v>
      </c>
      <c r="B110" s="23">
        <v>19337.92</v>
      </c>
    </row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rintOptions/>
  <pageMargins bottom="0.75" footer="0.0" header="0.0" left="0.7" right="0.7" top="0.75"/>
  <pageSetup scale="7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2013-04-22T11:02:19Z</dcterms:created>
  <dc:creator>Georgina Morgan-Denn</dc:creator>
</cp:coreProperties>
</file>